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1"/>
  <workbookPr defaultThemeVersion="166925"/>
  <xr:revisionPtr revIDLastSave="11" documentId="11_924874E5C5FBB6926123EA198B3E8C185103838B" xr6:coauthVersionLast="45" xr6:coauthVersionMax="45" xr10:uidLastSave="{26AD4C8B-A5C0-4C6E-B97E-77B32A06F486}"/>
  <bookViews>
    <workbookView xWindow="240" yWindow="105" windowWidth="14805" windowHeight="8010" xr2:uid="{00000000-000D-0000-FFFF-FFFF00000000}"/>
  </bookViews>
  <sheets>
    <sheet name="Лист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" i="1" l="1"/>
  <c r="D14" i="1"/>
  <c r="D13" i="1"/>
  <c r="C12" i="1"/>
  <c r="B12" i="1"/>
  <c r="B16" i="1" s="1"/>
  <c r="D11" i="1"/>
  <c r="D9" i="1"/>
  <c r="D8" i="1"/>
  <c r="C7" i="1"/>
  <c r="B7" i="1"/>
  <c r="B10" i="1" s="1"/>
  <c r="D6" i="1"/>
  <c r="C5" i="1"/>
  <c r="B5" i="1"/>
  <c r="D5" i="1" l="1"/>
  <c r="C10" i="1"/>
  <c r="D10" i="1" s="1"/>
  <c r="D7" i="1"/>
  <c r="C16" i="1"/>
  <c r="D16" i="1" s="1"/>
  <c r="D12" i="1"/>
</calcChain>
</file>

<file path=xl/sharedStrings.xml><?xml version="1.0" encoding="utf-8"?>
<sst xmlns="http://schemas.openxmlformats.org/spreadsheetml/2006/main" count="18" uniqueCount="14">
  <si>
    <t>Анализ освоения  бюджетных средств за  9 месяцев  2019 года по ведомству "Здравоохранение"</t>
  </si>
  <si>
    <t xml:space="preserve">Источник средств </t>
  </si>
  <si>
    <t>на 30.09.2019</t>
  </si>
  <si>
    <t xml:space="preserve">план, тыс.руб.  </t>
  </si>
  <si>
    <t xml:space="preserve">кассовый расход, тыс. руб.  </t>
  </si>
  <si>
    <t>процент исполнения, %</t>
  </si>
  <si>
    <t>Всего</t>
  </si>
  <si>
    <t xml:space="preserve">федеральный бюджет, в т.ч.  </t>
  </si>
  <si>
    <t xml:space="preserve">средства в виде субсидий ОГБУЗ </t>
  </si>
  <si>
    <t xml:space="preserve">государственное задание </t>
  </si>
  <si>
    <t xml:space="preserve">иные субсидии </t>
  </si>
  <si>
    <t>прочие расходы</t>
  </si>
  <si>
    <t xml:space="preserve">областной бюджет, в т.ч </t>
  </si>
  <si>
    <t xml:space="preserve">страхование неработающего  населения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</si>
</sst>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4" fontId="2" fillId="2" borderId="6" xfId="0" applyNumberFormat="1" applyFont="1" applyFill="1" applyBorder="1" applyAlignment="1">
      <alignment wrapText="1"/>
    </xf>
    <xf numFmtId="0" fontId="1" fillId="0" borderId="6" xfId="0" applyFont="1" applyBorder="1" applyAlignment="1">
      <alignment wrapText="1"/>
    </xf>
    <xf numFmtId="4" fontId="1" fillId="2" borderId="6" xfId="0" applyNumberFormat="1" applyFont="1" applyFill="1" applyBorder="1" applyAlignment="1">
      <alignment wrapText="1"/>
    </xf>
    <xf numFmtId="0" fontId="3" fillId="0" borderId="6" xfId="0" applyFont="1" applyBorder="1" applyAlignment="1">
      <alignment horizontal="right" wrapText="1"/>
    </xf>
    <xf numFmtId="4" fontId="3" fillId="2" borderId="6" xfId="0" applyNumberFormat="1" applyFont="1" applyFill="1" applyBorder="1" applyAlignment="1">
      <alignment wrapText="1"/>
    </xf>
    <xf numFmtId="4" fontId="4" fillId="2" borderId="6" xfId="0" applyNumberFormat="1" applyFont="1" applyFill="1" applyBorder="1" applyAlignment="1">
      <alignment wrapText="1"/>
    </xf>
    <xf numFmtId="0" fontId="1" fillId="0" borderId="6" xfId="0" applyFont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wrapText="1"/>
    </xf>
    <xf numFmtId="14" fontId="1" fillId="0" borderId="3" xfId="0" applyNumberFormat="1" applyFont="1" applyBorder="1" applyAlignment="1">
      <alignment horizontal="center" wrapText="1"/>
    </xf>
    <xf numFmtId="14" fontId="1" fillId="0" borderId="4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6"/>
  <sheetViews>
    <sheetView tabSelected="1" workbookViewId="0">
      <selection activeCell="B4" sqref="B4"/>
    </sheetView>
  </sheetViews>
  <sheetFormatPr defaultRowHeight="15"/>
  <cols>
    <col min="1" max="1" width="36" customWidth="1"/>
    <col min="2" max="2" width="15.5703125" customWidth="1"/>
    <col min="3" max="3" width="16.42578125" customWidth="1"/>
    <col min="4" max="4" width="16.85546875" customWidth="1"/>
  </cols>
  <sheetData>
    <row r="1" spans="1:4" ht="33.75" customHeight="1">
      <c r="A1" s="11" t="s">
        <v>0</v>
      </c>
      <c r="B1" s="11"/>
      <c r="C1" s="11"/>
      <c r="D1" s="11"/>
    </row>
    <row r="2" spans="1:4">
      <c r="A2" s="1"/>
      <c r="B2" s="1"/>
      <c r="C2" s="1"/>
      <c r="D2" s="1"/>
    </row>
    <row r="3" spans="1:4">
      <c r="A3" s="12" t="s">
        <v>1</v>
      </c>
      <c r="B3" s="14" t="s">
        <v>2</v>
      </c>
      <c r="C3" s="15"/>
      <c r="D3" s="16"/>
    </row>
    <row r="4" spans="1:4" ht="45">
      <c r="A4" s="13"/>
      <c r="B4" s="2" t="s">
        <v>3</v>
      </c>
      <c r="C4" s="2" t="s">
        <v>4</v>
      </c>
      <c r="D4" s="2" t="s">
        <v>5</v>
      </c>
    </row>
    <row r="5" spans="1:4">
      <c r="A5" s="3" t="s">
        <v>6</v>
      </c>
      <c r="B5" s="4">
        <f>B6+B11</f>
        <v>5432922.6000000006</v>
      </c>
      <c r="C5" s="4">
        <f t="shared" ref="C5" si="0">C6+C11</f>
        <v>3600230.7</v>
      </c>
      <c r="D5" s="4">
        <f>C5/B5*100</f>
        <v>66.266924178157808</v>
      </c>
    </row>
    <row r="6" spans="1:4">
      <c r="A6" s="3" t="s">
        <v>7</v>
      </c>
      <c r="B6" s="4">
        <v>753182.9</v>
      </c>
      <c r="C6" s="4">
        <v>407598.5</v>
      </c>
      <c r="D6" s="4">
        <f t="shared" ref="D6:D16" si="1">C6/B6*100</f>
        <v>54.116802173814612</v>
      </c>
    </row>
    <row r="7" spans="1:4">
      <c r="A7" s="5" t="s">
        <v>8</v>
      </c>
      <c r="B7" s="6">
        <f>B8+B9</f>
        <v>150652.79999999999</v>
      </c>
      <c r="C7" s="6">
        <f>C8+C9</f>
        <v>119086.8</v>
      </c>
      <c r="D7" s="6">
        <f t="shared" si="1"/>
        <v>79.047186643726505</v>
      </c>
    </row>
    <row r="8" spans="1:4">
      <c r="A8" s="7" t="s">
        <v>9</v>
      </c>
      <c r="B8" s="8">
        <v>88484.9</v>
      </c>
      <c r="C8" s="8">
        <v>77287.3</v>
      </c>
      <c r="D8" s="9">
        <f t="shared" si="1"/>
        <v>87.345185449720802</v>
      </c>
    </row>
    <row r="9" spans="1:4">
      <c r="A9" s="7" t="s">
        <v>10</v>
      </c>
      <c r="B9" s="8">
        <v>62167.9</v>
      </c>
      <c r="C9" s="8">
        <v>41799.5</v>
      </c>
      <c r="D9" s="9">
        <f t="shared" si="1"/>
        <v>67.236467694742785</v>
      </c>
    </row>
    <row r="10" spans="1:4">
      <c r="A10" s="10" t="s">
        <v>11</v>
      </c>
      <c r="B10" s="6">
        <f>B6-B7</f>
        <v>602530.10000000009</v>
      </c>
      <c r="C10" s="6">
        <f>C6-C7</f>
        <v>288511.7</v>
      </c>
      <c r="D10" s="6">
        <f t="shared" si="1"/>
        <v>47.883367154603555</v>
      </c>
    </row>
    <row r="11" spans="1:4">
      <c r="A11" s="3" t="s">
        <v>12</v>
      </c>
      <c r="B11" s="4">
        <v>4679739.7</v>
      </c>
      <c r="C11" s="4">
        <v>3192632.2</v>
      </c>
      <c r="D11" s="4">
        <f t="shared" si="1"/>
        <v>68.222431260439549</v>
      </c>
    </row>
    <row r="12" spans="1:4">
      <c r="A12" s="5" t="s">
        <v>8</v>
      </c>
      <c r="B12" s="6">
        <f>B13+B14</f>
        <v>1687396.4000000001</v>
      </c>
      <c r="C12" s="6">
        <f>C13+C14</f>
        <v>1005780.9</v>
      </c>
      <c r="D12" s="6">
        <f t="shared" si="1"/>
        <v>59.605490446702383</v>
      </c>
    </row>
    <row r="13" spans="1:4">
      <c r="A13" s="7" t="s">
        <v>9</v>
      </c>
      <c r="B13" s="8">
        <v>1452628.1</v>
      </c>
      <c r="C13" s="8">
        <v>929875.9</v>
      </c>
      <c r="D13" s="8">
        <f t="shared" si="1"/>
        <v>64.013349321825729</v>
      </c>
    </row>
    <row r="14" spans="1:4">
      <c r="A14" s="7" t="s">
        <v>10</v>
      </c>
      <c r="B14" s="8">
        <v>234768.3</v>
      </c>
      <c r="C14" s="8">
        <v>75905</v>
      </c>
      <c r="D14" s="8">
        <f t="shared" si="1"/>
        <v>32.331877855741169</v>
      </c>
    </row>
    <row r="15" spans="1:4" ht="30">
      <c r="A15" s="10" t="s">
        <v>13</v>
      </c>
      <c r="B15" s="6">
        <v>2554818.6</v>
      </c>
      <c r="C15" s="6">
        <v>1916114</v>
      </c>
      <c r="D15" s="6">
        <f t="shared" si="1"/>
        <v>75.000001957086099</v>
      </c>
    </row>
    <row r="16" spans="1:4">
      <c r="A16" s="10" t="s">
        <v>11</v>
      </c>
      <c r="B16" s="6">
        <f>B11-B12-B15</f>
        <v>437524.69999999972</v>
      </c>
      <c r="C16" s="6">
        <f>C11-C12-C15</f>
        <v>270737.30000000028</v>
      </c>
      <c r="D16" s="6">
        <f t="shared" si="1"/>
        <v>61.879317899081002</v>
      </c>
    </row>
  </sheetData>
  <mergeCells count="3">
    <mergeCell ref="A1:D1"/>
    <mergeCell ref="A3:A4"/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Демидов Дмитрий</cp:lastModifiedBy>
  <cp:revision/>
  <dcterms:created xsi:type="dcterms:W3CDTF">2020-04-27T10:28:50Z</dcterms:created>
  <dcterms:modified xsi:type="dcterms:W3CDTF">2020-04-27T11:14:24Z</dcterms:modified>
  <cp:category/>
  <cp:contentStatus/>
</cp:coreProperties>
</file>