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1012" windowHeight="8196" activeTab="0"/>
  </bookViews>
  <sheets>
    <sheet name="~9207233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<sst xmlns="http://schemas.openxmlformats.org/spreadsheetml/2006/main" count="71" uniqueCount="67">
  <si>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</si>
  <si>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</si>
  <si>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01.01.2021 по 31.03.2021</t>
  </si>
  <si>
    <t>ИОГВ / ОМС</t>
  </si>
  <si>
    <t>Департамент здравоохранения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</si>
  <si>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</si>
  <si>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</si>
  <si>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</si>
  <si>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</si>
  <si>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</si>
  <si>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</si>
  <si>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</si>
  <si>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</si>
  <si>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</si>
  <si>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</si>
  <si>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</si>
  <si>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</si>
  <si>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</si>
  <si>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</si>
  <si>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</si>
  <si>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</si>
  <si>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</si>
  <si>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</si>
  <si>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</si>
  <si>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</si>
  <si>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</si>
  <si>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</si>
  <si>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</si>
  <si>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</si>
  <si>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</si>
  <si>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</si>
  <si>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</si>
  <si>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</si>
  <si>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</si>
  <si>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</si>
  <si>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</si>
  <si>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</si>
  <si>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</si>
  <si>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</si>
  <si>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</si>
  <si>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</si>
  <si>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</si>
  <si>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</si>
  <si>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</si>
  <si>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</si>
  <si>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</si>
  <si>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</si>
  <si>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</si>
  <si>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</si>
  <si>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</si>
  <si>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</si>
  <si>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</si>
  <si>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</si>
  <si>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</si>
  <si>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</si>
  <si>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</si>
  <si>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</si>
  <si>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</si>
  <si>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</si>
  <si>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</si>
  <si>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</si>
  <si>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специалист</t>
  </si>
  <si>
    <t>Зачиналова Екатерина Сергеевна</t>
  </si>
  <si>
    <t>156029, г. Кострома, ул. Свердлова, 129</t>
  </si>
  <si>
    <t>dzo@adm44.ru</t>
  </si>
  <si>
    <t>31-14-69</t>
  </si>
  <si>
    <t>31-69-81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</si>
</sst>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47" fillId="36" borderId="0" xfId="0" applyFont="1" applyFill="1" applyAlignment="1">
      <alignment horizontal="center" wrapText="1"/>
    </xf>
    <xf numFmtId="0" fontId="48" fillId="36" borderId="0" xfId="0" applyFont="1" applyFill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52" fillId="33" borderId="0" xfId="0" applyFont="1" applyFill="1" applyAlignment="1">
      <alignment wrapText="1"/>
    </xf>
    <xf numFmtId="0" fontId="52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horizontal="right" wrapText="1"/>
    </xf>
    <xf numFmtId="0" fontId="0" fillId="35" borderId="20" xfId="0" applyFill="1" applyBorder="1" applyAlignment="1">
      <alignment horizontal="right"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3" fillId="0" borderId="33" xfId="0" applyFont="1" applyBorder="1" applyAlignment="1">
      <alignment wrapText="1"/>
    </xf>
    <xf numFmtId="0" fontId="53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52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36" borderId="0" xfId="0" applyFont="1" applyFill="1" applyAlignment="1">
      <alignment horizontal="center" wrapText="1"/>
    </xf>
    <xf numFmtId="0" fontId="47" fillId="0" borderId="0" xfId="0" applyFont="1" applyAlignment="1">
      <alignment wrapText="1"/>
    </xf>
    <xf numFmtId="0" fontId="31" fillId="36" borderId="0" xfId="42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o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55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361</v>
      </c>
      <c r="B14" s="36"/>
      <c r="C14" s="37">
        <v>455</v>
      </c>
      <c r="D14" s="36"/>
      <c r="E14" s="37">
        <v>13</v>
      </c>
      <c r="F14" s="36"/>
      <c r="G14" s="37">
        <f>SUM(A14+C14+E14)</f>
        <v>829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78</v>
      </c>
      <c r="B19" s="36"/>
      <c r="C19" s="37">
        <v>724</v>
      </c>
      <c r="D19" s="36"/>
      <c r="E19" s="37">
        <v>0</v>
      </c>
      <c r="F19" s="36"/>
      <c r="G19" s="42">
        <v>27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633385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13.088405945830734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3</v>
      </c>
      <c r="E29" s="35">
        <f>D29/D34*100</f>
        <v>0.34762456546929316</v>
      </c>
      <c r="F29" s="36"/>
      <c r="G29" s="37">
        <f>D29/G23*10000</f>
        <v>0.047364557101920626</v>
      </c>
      <c r="H29" s="36"/>
    </row>
    <row r="30" spans="1:8" ht="15.75" customHeight="1" thickBot="1">
      <c r="A30" s="60" t="s">
        <v>26</v>
      </c>
      <c r="B30" s="61"/>
      <c r="C30" s="63"/>
      <c r="D30" s="6">
        <v>3</v>
      </c>
      <c r="E30" s="35">
        <f>D30/D34*100</f>
        <v>0.34762456546929316</v>
      </c>
      <c r="F30" s="36"/>
      <c r="G30" s="37">
        <f>D30/G23*10000</f>
        <v>0.047364557101920626</v>
      </c>
      <c r="H30" s="36"/>
    </row>
    <row r="31" spans="1:8" ht="15.75" customHeight="1" thickBot="1">
      <c r="A31" s="60" t="s">
        <v>27</v>
      </c>
      <c r="B31" s="61"/>
      <c r="C31" s="63"/>
      <c r="D31" s="6">
        <v>11</v>
      </c>
      <c r="E31" s="35">
        <f>D31/D34*100</f>
        <v>1.2746234067207416</v>
      </c>
      <c r="F31" s="36"/>
      <c r="G31" s="37">
        <f>D31/G23*10000</f>
        <v>0.1736700427070423</v>
      </c>
      <c r="H31" s="36"/>
    </row>
    <row r="32" spans="1:8" ht="15.75" customHeight="1" thickBot="1">
      <c r="A32" s="60" t="s">
        <v>28</v>
      </c>
      <c r="B32" s="61"/>
      <c r="C32" s="63"/>
      <c r="D32" s="6">
        <v>841</v>
      </c>
      <c r="E32" s="35">
        <f>D32/D34*100</f>
        <v>97.45075318655852</v>
      </c>
      <c r="F32" s="36"/>
      <c r="G32" s="37">
        <f>D32/G23*10000</f>
        <v>13.277864174238417</v>
      </c>
      <c r="H32" s="36"/>
    </row>
    <row r="33" spans="1:8" ht="15.75" customHeight="1" thickBot="1">
      <c r="A33" s="60" t="s">
        <v>29</v>
      </c>
      <c r="B33" s="61"/>
      <c r="C33" s="63"/>
      <c r="D33" s="6">
        <v>5</v>
      </c>
      <c r="E33" s="35">
        <f>D33/D34*100</f>
        <v>0.5793742757821553</v>
      </c>
      <c r="F33" s="36"/>
      <c r="G33" s="37">
        <f>D33/G23*10000</f>
        <v>0.07894092850320106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863</v>
      </c>
      <c r="E34" s="35">
        <f>SUM(E29:F33)</f>
        <v>100</v>
      </c>
      <c r="F34" s="36"/>
      <c r="G34" s="37">
        <f>SUM(G29:H33)</f>
        <v>13.6252042596525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636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636</v>
      </c>
      <c r="B42" s="10">
        <v>0</v>
      </c>
      <c r="C42" s="6">
        <v>3</v>
      </c>
      <c r="D42" s="6">
        <v>633</v>
      </c>
      <c r="E42" s="6">
        <v>0</v>
      </c>
      <c r="F42" s="6">
        <v>38</v>
      </c>
      <c r="G42" s="76">
        <v>155</v>
      </c>
      <c r="H42" s="77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0.4716981132075472</v>
      </c>
      <c r="D43" s="13">
        <f>D42/A42*100</f>
        <v>99.52830188679245</v>
      </c>
      <c r="E43" s="13">
        <f>E42/A42*100</f>
        <v>0</v>
      </c>
      <c r="F43" s="13">
        <f>F42/A42*100</f>
        <v>5.9748427672955975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6">
        <v>5</v>
      </c>
      <c r="B50" s="86">
        <v>0</v>
      </c>
      <c r="C50" s="87"/>
      <c r="D50" s="37">
        <v>13</v>
      </c>
      <c r="E50" s="36"/>
      <c r="F50" s="88">
        <v>13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">
      <c r="A54" s="14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17">
        <v>4942</v>
      </c>
      <c r="G74" s="18" t="s">
        <v>65</v>
      </c>
    </row>
    <row r="75" spans="1:7" ht="12.75" customHeight="1">
      <c r="A75" s="97"/>
      <c r="B75" s="97"/>
      <c r="C75" s="97"/>
      <c r="D75" s="97"/>
      <c r="E75" s="15" t="s">
        <v>57</v>
      </c>
      <c r="G75" s="1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17">
        <v>4942</v>
      </c>
      <c r="G77" s="18" t="s">
        <v>66</v>
      </c>
    </row>
    <row r="78" spans="5:7" ht="15" customHeight="1">
      <c r="E78" s="15" t="s">
        <v>57</v>
      </c>
      <c r="G78" s="15" t="s">
        <v>60</v>
      </c>
    </row>
    <row r="79" spans="1:7" ht="14.2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dzo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Николай Андреевич</dc:creator>
  <cp:keywords/>
  <dc:description/>
  <cp:lastModifiedBy>Смирнов Эдуард Леонидович</cp:lastModifiedBy>
  <dcterms:created xsi:type="dcterms:W3CDTF">2021-04-06T12:47:31Z</dcterms:created>
  <dcterms:modified xsi:type="dcterms:W3CDTF">2021-04-13T10:28:37Z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